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Y:\Gruppen\ek_akten\_lfd Bestellungen\IT und K-Invest\FA\01_in Bearbeitung\FA_ValiGruen\Vergabeunterlagen\"/>
    </mc:Choice>
  </mc:AlternateContent>
  <xr:revisionPtr revIDLastSave="0" documentId="8_{4A52757E-8E41-40F2-8067-E6C6C0B9A66B}" xr6:coauthVersionLast="36" xr6:coauthVersionMax="36" xr10:uidLastSave="{00000000-0000-0000-0000-000000000000}"/>
  <bookViews>
    <workbookView xWindow="-105" yWindow="-105" windowWidth="19410" windowHeight="11490" activeTab="1" xr2:uid="{00000000-000D-0000-FFFF-FFFF00000000}"/>
  </bookViews>
  <sheets>
    <sheet name="Bewertungsmatrix" sheetId="6" r:id="rId1"/>
    <sheet name="Preisblatt" sheetId="7" r:id="rId2"/>
  </sheets>
  <definedNames>
    <definedName name="_xlnm.Print_Area" localSheetId="0">Bewertungsmatrix!$A$1:$J$30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7" l="1"/>
  <c r="E16" i="7"/>
  <c r="B21" i="7"/>
  <c r="B23" i="7" l="1"/>
  <c r="C22" i="6" l="1"/>
  <c r="H22" i="6" l="1"/>
  <c r="J22" i="6"/>
  <c r="L22" i="6"/>
  <c r="F22" i="6"/>
</calcChain>
</file>

<file path=xl/sharedStrings.xml><?xml version="1.0" encoding="utf-8"?>
<sst xmlns="http://schemas.openxmlformats.org/spreadsheetml/2006/main" count="108" uniqueCount="80">
  <si>
    <t>Kriterium</t>
  </si>
  <si>
    <t>Bieter 1</t>
  </si>
  <si>
    <t>Bieter 2</t>
  </si>
  <si>
    <t xml:space="preserve">Datum: </t>
  </si>
  <si>
    <t>NAME</t>
  </si>
  <si>
    <t>1.</t>
  </si>
  <si>
    <t>2.</t>
  </si>
  <si>
    <t>Gewichtungspunkt (G2)</t>
  </si>
  <si>
    <t>Gewichtungspunkt (G1)</t>
  </si>
  <si>
    <t>Erfüllungsgrad</t>
  </si>
  <si>
    <t xml:space="preserve">Name und Unterschrift </t>
  </si>
  <si>
    <t xml:space="preserve">Fachliche Bewertung </t>
  </si>
  <si>
    <t>langjährige Erfahrung - mind. &gt; 3 Jahre</t>
  </si>
  <si>
    <t>mittlere Erfahrung - mind. 1-3 Jahre</t>
  </si>
  <si>
    <t>Bieter 3</t>
  </si>
  <si>
    <t>Bieter 4</t>
  </si>
  <si>
    <t>5.</t>
  </si>
  <si>
    <t>SUMME</t>
  </si>
  <si>
    <t>Begründung</t>
  </si>
  <si>
    <t>Punkte</t>
  </si>
  <si>
    <t>geringe Erfahrung - mind. &lt; 1 Jahr</t>
  </si>
  <si>
    <t>3.</t>
  </si>
  <si>
    <t>APIs vorgesehen</t>
  </si>
  <si>
    <t>keine Erfahrung</t>
  </si>
  <si>
    <t xml:space="preserve">keine Erfahrung </t>
  </si>
  <si>
    <t>Sensoren, insbesondere die Blackbulb ist größer als die Mindestanforderungen</t>
  </si>
  <si>
    <t>4.</t>
  </si>
  <si>
    <t>Mindestanforderungen werden erfüllt</t>
  </si>
  <si>
    <t>Sensoren, insbesondere die Blackbulb ist größer als die Mindestanforderungen und Messgröße Windgeschwindigkeit kann an 15 Messorten erfasst werden</t>
  </si>
  <si>
    <t>geringe Erfahrung von &lt; 1 Jahre</t>
  </si>
  <si>
    <t xml:space="preserve">mittlere Erfahrung - mind. 1-3 Jahre </t>
  </si>
  <si>
    <t>Daten werden über eine langjährig etablierte und erprobte API zur Verfügung gestellt.</t>
  </si>
  <si>
    <r>
      <t xml:space="preserve">Erfahrungen bei der Durchführung Mikroklimamessungen im Urbanen Raum </t>
    </r>
    <r>
      <rPr>
        <sz val="10"/>
        <rFont val="Arial"/>
        <family val="2"/>
      </rPr>
      <t>inkl. der Installation der Sensorik, Bereitstellung im Mietmodell sowie Überwachung, Wartung und Instandhaltung für die Gewährleistung qualitativ hochwertiger Messergebnisse.</t>
    </r>
    <r>
      <rPr>
        <b/>
        <sz val="10"/>
        <rFont val="Arial"/>
        <family val="2"/>
      </rPr>
      <t xml:space="preserve">
Nachweis durch Referenz, siehe Leistungsbeschreibung</t>
    </r>
  </si>
  <si>
    <r>
      <t xml:space="preserve">Erfahrung bei der Integration von externen Datenquellen (Zeitreihendaten) </t>
    </r>
    <r>
      <rPr>
        <sz val="10"/>
        <rFont val="Arial"/>
        <family val="2"/>
      </rPr>
      <t>in bestehende eigene Dateninfrastruktur und deren Bereitstellung über API</t>
    </r>
    <r>
      <rPr>
        <b/>
        <sz val="10"/>
        <rFont val="Arial"/>
        <family val="2"/>
      </rPr>
      <t xml:space="preserve">
Nachweis durch Referenz, siehe Leistungsbeschreibung</t>
    </r>
  </si>
  <si>
    <r>
      <rPr>
        <b/>
        <sz val="10"/>
        <rFont val="Arial"/>
        <family val="2"/>
      </rPr>
      <t xml:space="preserve">Passgenauigkeit der technische Ausstattung und der Sensorik: </t>
    </r>
    <r>
      <rPr>
        <sz val="10"/>
        <rFont val="Arial"/>
        <family val="2"/>
      </rPr>
      <t xml:space="preserve">Für die Messung von Temperatur, relativer Luftfeuchte, Windgeschwindigkeit, Niederschlag und Referenztemperatur (Blackbulb) auf den Gründächern sollen modulare Messgeräte zum Einsatz kommen. Diese bestehen idealerweise aus Basisknoten, welche mit entsprechender Sensorik bestückt werden. Die Messsensorik muss für die in der Leistungsbeschreibung beschriebenen Messorte geeignet sein und ausreichend sein. 
</t>
    </r>
    <r>
      <rPr>
        <b/>
        <sz val="10"/>
        <rFont val="Arial"/>
        <family val="2"/>
      </rPr>
      <t>Nachweis durch Produktdatenblatt</t>
    </r>
  </si>
  <si>
    <t>Preisblatt</t>
  </si>
  <si>
    <t>1. Laufende Kosten</t>
  </si>
  <si>
    <t>Position</t>
  </si>
  <si>
    <t>Beschreibung</t>
  </si>
  <si>
    <t>Einheit</t>
  </si>
  <si>
    <t>Preis (EUR)</t>
  </si>
  <si>
    <t>Datenintegrationsplattform</t>
  </si>
  <si>
    <t>Bereitstellung der Datenplattform inkl. 30 Nutzerlizenzen</t>
  </si>
  <si>
    <t>Preis pro Nutzer / Monat</t>
  </si>
  <si>
    <t>Messgeräte (Mietmodell)</t>
  </si>
  <si>
    <t>Bereitstellung der Messgeräte inkl. Wartung und Monitoring</t>
  </si>
  <si>
    <t>Preis pro Monat (gesamt)</t>
  </si>
  <si>
    <t>2. Einmalige Kosten</t>
  </si>
  <si>
    <t>Installation Messgeräte</t>
  </si>
  <si>
    <t xml:space="preserve">Installation vor Ort incl. Angabe der initialen Kosten und Befestigung auf den Gründächern </t>
  </si>
  <si>
    <t>Pauschale</t>
  </si>
  <si>
    <t>Schulung</t>
  </si>
  <si>
    <t>Vor-Ort-Schulung in Leipzig (8 Stunden, ca. 30 Teilnehmende)</t>
  </si>
  <si>
    <t>Setup-Planung</t>
  </si>
  <si>
    <t>Planung und Einrichtung der Systemarchitektur</t>
  </si>
  <si>
    <t>Integration zusätzlicher Datenquellen</t>
  </si>
  <si>
    <t>Integration von bis zu 4 weiteren Datenquellen</t>
  </si>
  <si>
    <t>Preis pro Datenquelle (Pauschale)</t>
  </si>
  <si>
    <t>3. Preiszusammenfassung</t>
  </si>
  <si>
    <t>Kategorie</t>
  </si>
  <si>
    <t>Gesamtkosten (EUR)</t>
  </si>
  <si>
    <t>Laufende Kosten (monatlich)</t>
  </si>
  <si>
    <t>Einmalige Kosten</t>
  </si>
  <si>
    <t>Der Anbieter mit den niedrigsten Gesamtkosten (auf 18 Monate gerechnet) erhält die volle Punktzahl. Die Bewertung erfolgt linear absteigend.</t>
  </si>
  <si>
    <t>Leistung</t>
  </si>
  <si>
    <t>Stundensatz</t>
  </si>
  <si>
    <t>pro Stunde</t>
  </si>
  <si>
    <t>Nebenkostensatz (Anfahrt, ggf. Übernachtung etc.)</t>
  </si>
  <si>
    <t>Pauschale pro Einsatz</t>
  </si>
  <si>
    <t>Reaktionszeit</t>
  </si>
  <si>
    <t>Support (Remote)</t>
  </si>
  <si>
    <t>Vor-Ort Einsatz (Leipzig)</t>
  </si>
  <si>
    <t>Störungsbehebung kritisch</t>
  </si>
  <si>
    <t>4. Tagessätze und Stundensätze</t>
  </si>
  <si>
    <t>5. Nebenkosten bei Vor-Ort-Einsätzen (Leipzig)</t>
  </si>
  <si>
    <t>6. Reaktionszeiten</t>
  </si>
  <si>
    <t>Gesamtkosten (auf 18 Monate gerechnet)</t>
  </si>
  <si>
    <t>Der Anbieter mit dem niedrigsten Stundensatz erhält die volle Punktzahl. Die Bewertung erfolgt linear absteigend.</t>
  </si>
  <si>
    <r>
      <t xml:space="preserve">Langjährige technische Erfahrungen in der Datenverarbeitung und -Qualitätssicherung sowie Bereitstellung von Zeitreihendaten aus Umweltmessungen: </t>
    </r>
    <r>
      <rPr>
        <sz val="10"/>
        <rFont val="Arial"/>
        <family val="2"/>
      </rPr>
      <t>Insbesondere die Überwachung der bereitgestellten Sensorik ist lückenlos zu gewährleisten (lückenlos beschreibt Lücken von maximal insgesamt vier Tagen in einem Zeitraum von drei Monaten pro Sensor).</t>
    </r>
    <r>
      <rPr>
        <b/>
        <sz val="10"/>
        <rFont val="Arial"/>
        <family val="2"/>
      </rPr>
      <t xml:space="preserve">
Nachweis durch Referenz, siehe Leistungsbeschreibung</t>
    </r>
  </si>
  <si>
    <r>
      <rPr>
        <b/>
        <sz val="10"/>
        <rFont val="Arial"/>
        <family val="2"/>
      </rPr>
      <t xml:space="preserve">Schnittstellen: </t>
    </r>
    <r>
      <rPr>
        <sz val="10"/>
        <rFont val="Arial"/>
        <family val="2"/>
      </rPr>
      <t xml:space="preserve">Um eine reibungslose Datenbereitstellung und automatisierte Weiterverarbeitung zu ermöglichen, ist die Bereitstellung der zu erhebenden Rohdaten sowie der Datenprodukte während des gesamten Zeitraums über eine Datenplattform in einem zugriffsgeschützten Bereich nötig. Der Zugriff erfolgt über API.   
</t>
    </r>
    <r>
      <rPr>
        <b/>
        <sz val="10"/>
        <rFont val="Arial"/>
        <family val="2"/>
      </rPr>
      <t>Nachweis durch Referenz, siehe Leistungsbeschreibung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</si>
</sst>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sz val="10"/>
      <color theme="1"/>
      <name val="Arial"/>
      <family val="2"/>
    </font>
    <font>
      <sz val="11"/>
      <name val="Arial"/>
      <family val="2"/>
    </font>
    <font>
      <sz val="11"/>
      <color theme="1"/>
      <name val="Arial"/>
      <family val="2"/>
    </font>
    <font>
      <sz val="10"/>
      <name val="Arial"/>
      <family val="2"/>
    </font>
    <font>
      <b/>
      <sz val="11"/>
      <name val="Arial"/>
      <family val="2"/>
    </font>
    <font>
      <b/>
      <sz val="10"/>
      <name val="Arial"/>
      <family val="2"/>
    </font>
    <font>
      <sz val="11"/>
      <color rgb="FFFF0000"/>
      <name val="Arial"/>
      <family val="2"/>
    </font>
    <font>
      <sz val="10"/>
      <color rgb="FFFF0000"/>
      <name val="Arial"/>
      <family val="2"/>
    </font>
    <font>
      <sz val="11"/>
      <color rgb="FFFF0000"/>
      <name val="Calibri"/>
      <family val="2"/>
      <scheme val="minor"/>
    </font>
    <font>
      <b/>
      <u/>
      <sz val="14"/>
      <name val="Arial"/>
      <family val="2"/>
    </font>
    <font>
      <sz val="11"/>
      <color theme="1"/>
      <name val="Calibri"/>
      <family val="2"/>
      <scheme val="minor"/>
    </font>
    <font>
      <b/>
      <sz val="11"/>
      <color theme="1"/>
      <name val="Calibri"/>
      <family val="2"/>
      <scheme val="minor"/>
    </font>
    <font>
      <b/>
      <u/>
      <sz val="15"/>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44" fontId="11" fillId="0" borderId="0" applyFont="0" applyFill="0" applyBorder="0" applyAlignment="0" applyProtection="0"/>
  </cellStyleXfs>
  <cellXfs count="71">
    <xf numFmtId="0" fontId="0" fillId="0" borderId="0" xfId="0"/>
    <xf numFmtId="10" fontId="1" fillId="0" borderId="0" xfId="0" applyNumberFormat="1" applyFont="1" applyBorder="1" applyAlignment="1">
      <alignment horizontal="left" vertical="center" wrapText="1"/>
    </xf>
    <xf numFmtId="0" fontId="3" fillId="0" borderId="0" xfId="0" applyFont="1" applyAlignment="1">
      <alignment wrapText="1"/>
    </xf>
    <xf numFmtId="10" fontId="3" fillId="0" borderId="0" xfId="0" applyNumberFormat="1" applyFont="1" applyBorder="1" applyAlignment="1">
      <alignment wrapText="1"/>
    </xf>
    <xf numFmtId="0" fontId="2"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10" fontId="1" fillId="0" borderId="0" xfId="0" applyNumberFormat="1" applyFont="1" applyFill="1" applyBorder="1" applyAlignment="1">
      <alignment vertical="center" wrapText="1"/>
    </xf>
    <xf numFmtId="10" fontId="6" fillId="3" borderId="1" xfId="0" applyNumberFormat="1" applyFont="1" applyFill="1" applyBorder="1" applyAlignment="1">
      <alignment horizontal="center" wrapText="1"/>
    </xf>
    <xf numFmtId="10" fontId="4" fillId="2" borderId="1" xfId="0" applyNumberFormat="1" applyFont="1" applyFill="1" applyBorder="1" applyAlignment="1">
      <alignment vertical="center" wrapText="1"/>
    </xf>
    <xf numFmtId="10" fontId="3" fillId="0" borderId="0" xfId="0" applyNumberFormat="1"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8" fillId="0" borderId="0" xfId="0" applyNumberFormat="1" applyFont="1" applyBorder="1" applyAlignment="1">
      <alignment horizontal="right" vertical="center" wrapText="1"/>
    </xf>
    <xf numFmtId="0" fontId="7" fillId="0" borderId="0" xfId="0" applyFont="1" applyAlignment="1">
      <alignment vertical="center" wrapText="1"/>
    </xf>
    <xf numFmtId="0" fontId="8" fillId="0" borderId="0" xfId="0" applyNumberFormat="1" applyFont="1" applyFill="1" applyBorder="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wrapText="1"/>
    </xf>
    <xf numFmtId="0" fontId="4" fillId="2" borderId="1" xfId="0" applyNumberFormat="1" applyFont="1" applyFill="1" applyBorder="1" applyAlignment="1">
      <alignment horizontal="right" vertical="center" wrapText="1"/>
    </xf>
    <xf numFmtId="0" fontId="6" fillId="3" borderId="1" xfId="0" applyNumberFormat="1" applyFont="1" applyFill="1" applyBorder="1" applyAlignment="1">
      <alignment horizontal="center" vertical="center" wrapText="1"/>
    </xf>
    <xf numFmtId="0" fontId="1" fillId="0" borderId="0" xfId="0" applyFont="1" applyBorder="1" applyAlignment="1">
      <alignment vertical="center" wrapText="1"/>
    </xf>
    <xf numFmtId="0" fontId="0" fillId="0" borderId="0" xfId="0" applyAlignment="1">
      <alignment horizontal="left"/>
    </xf>
    <xf numFmtId="0" fontId="0" fillId="0" borderId="0" xfId="0" applyAlignment="1">
      <alignment horizontal="left"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44" fontId="0" fillId="3" borderId="1" xfId="1" applyFont="1" applyFill="1" applyBorder="1" applyAlignment="1">
      <alignment horizontal="left" vertical="center" wrapText="1"/>
    </xf>
    <xf numFmtId="0" fontId="0" fillId="3" borderId="1" xfId="0" applyFill="1" applyBorder="1" applyAlignment="1">
      <alignment horizontal="left" vertical="center" wrapText="1"/>
    </xf>
    <xf numFmtId="44" fontId="0" fillId="0" borderId="0" xfId="1" applyFont="1" applyAlignment="1">
      <alignment horizontal="left"/>
    </xf>
    <xf numFmtId="44" fontId="0" fillId="0" borderId="0" xfId="1" applyFont="1"/>
    <xf numFmtId="0" fontId="0" fillId="0" borderId="0" xfId="0" applyFont="1"/>
    <xf numFmtId="0" fontId="0" fillId="0" borderId="0" xfId="0" applyBorder="1" applyAlignment="1">
      <alignment horizontal="left" vertical="center" wrapText="1"/>
    </xf>
    <xf numFmtId="44" fontId="0" fillId="0" borderId="0" xfId="1" applyFont="1" applyBorder="1"/>
    <xf numFmtId="44" fontId="0" fillId="0" borderId="0" xfId="1" applyFont="1" applyFill="1" applyBorder="1" applyAlignment="1">
      <alignment horizontal="left" vertical="center" wrapText="1"/>
    </xf>
    <xf numFmtId="0" fontId="0" fillId="0" borderId="0" xfId="0" applyFill="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Fill="1" applyAlignment="1">
      <alignment horizontal="left" vertical="center" wrapText="1"/>
    </xf>
    <xf numFmtId="0" fontId="0" fillId="0" borderId="7" xfId="0" applyBorder="1" applyAlignment="1">
      <alignment horizontal="left" vertical="center" wrapText="1"/>
    </xf>
    <xf numFmtId="44" fontId="0" fillId="3" borderId="3" xfId="1" applyFont="1" applyFill="1" applyBorder="1" applyAlignment="1">
      <alignment horizontal="left" vertical="center" wrapText="1"/>
    </xf>
    <xf numFmtId="44" fontId="0" fillId="4" borderId="9" xfId="1" applyFont="1" applyFill="1" applyBorder="1" applyAlignment="1">
      <alignment horizontal="left" vertical="center" wrapText="1"/>
    </xf>
    <xf numFmtId="0" fontId="12" fillId="0" borderId="7" xfId="0" applyFont="1" applyBorder="1" applyAlignment="1">
      <alignment horizontal="left" vertical="center" wrapText="1"/>
    </xf>
    <xf numFmtId="44" fontId="0" fillId="3" borderId="7" xfId="1" applyFont="1" applyFill="1" applyBorder="1" applyAlignment="1">
      <alignment horizontal="left" vertical="center" wrapText="1"/>
    </xf>
    <xf numFmtId="0" fontId="12" fillId="0" borderId="10" xfId="0" applyFont="1" applyFill="1" applyBorder="1" applyAlignment="1">
      <alignment horizontal="left" vertical="center" wrapText="1"/>
    </xf>
    <xf numFmtId="44" fontId="0" fillId="0" borderId="10" xfId="1" applyFont="1" applyFill="1" applyBorder="1"/>
    <xf numFmtId="0" fontId="0" fillId="0" borderId="0" xfId="0" applyBorder="1" applyAlignment="1">
      <alignment vertical="center" wrapText="1"/>
    </xf>
    <xf numFmtId="0" fontId="0" fillId="0" borderId="5" xfId="0" applyFont="1" applyBorder="1"/>
    <xf numFmtId="10" fontId="6" fillId="3" borderId="7" xfId="0" applyNumberFormat="1" applyFont="1" applyFill="1" applyBorder="1" applyAlignment="1">
      <alignment horizontal="center" wrapText="1"/>
    </xf>
    <xf numFmtId="10" fontId="6" fillId="3" borderId="8" xfId="0" applyNumberFormat="1" applyFont="1" applyFill="1" applyBorder="1" applyAlignment="1">
      <alignment horizontal="center" wrapText="1"/>
    </xf>
    <xf numFmtId="0" fontId="4" fillId="2" borderId="1" xfId="0" applyNumberFormat="1" applyFont="1" applyFill="1" applyBorder="1" applyAlignment="1">
      <alignment horizontal="center" vertical="center" wrapText="1"/>
    </xf>
    <xf numFmtId="0" fontId="1" fillId="0" borderId="0" xfId="0" applyFont="1" applyBorder="1" applyAlignment="1">
      <alignment vertical="center" wrapText="1"/>
    </xf>
    <xf numFmtId="0" fontId="3" fillId="0" borderId="0" xfId="0" applyFont="1" applyAlignment="1">
      <alignment vertical="center" wrapText="1"/>
    </xf>
    <xf numFmtId="49" fontId="2"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left" vertical="center" wrapText="1"/>
    </xf>
    <xf numFmtId="10" fontId="5" fillId="3" borderId="1" xfId="0" applyNumberFormat="1" applyFont="1" applyFill="1" applyBorder="1" applyAlignment="1">
      <alignment horizontal="left" vertical="center" wrapText="1"/>
    </xf>
    <xf numFmtId="10" fontId="4" fillId="2" borderId="3" xfId="0" applyNumberFormat="1" applyFont="1" applyFill="1" applyBorder="1" applyAlignment="1">
      <alignment horizontal="left" vertical="center" wrapText="1"/>
    </xf>
    <xf numFmtId="10" fontId="4" fillId="2" borderId="6" xfId="0" applyNumberFormat="1" applyFont="1" applyFill="1" applyBorder="1" applyAlignment="1">
      <alignment horizontal="left" vertical="center" wrapText="1"/>
    </xf>
    <xf numFmtId="10" fontId="6" fillId="2" borderId="1" xfId="0" applyNumberFormat="1" applyFont="1" applyFill="1" applyBorder="1" applyAlignment="1">
      <alignment horizontal="left" vertical="center" wrapText="1"/>
    </xf>
    <xf numFmtId="0" fontId="3" fillId="0" borderId="2" xfId="0" applyFont="1" applyBorder="1" applyAlignment="1">
      <alignment vertical="center" wrapText="1"/>
    </xf>
    <xf numFmtId="10" fontId="6" fillId="2" borderId="3" xfId="0" applyNumberFormat="1" applyFont="1" applyFill="1" applyBorder="1" applyAlignment="1">
      <alignment horizontal="left" vertical="center" wrapText="1"/>
    </xf>
    <xf numFmtId="10" fontId="4" fillId="2" borderId="4" xfId="0" applyNumberFormat="1" applyFont="1" applyFill="1" applyBorder="1" applyAlignment="1">
      <alignment horizontal="left" vertical="center" wrapText="1"/>
    </xf>
    <xf numFmtId="10" fontId="10" fillId="0" borderId="2" xfId="0" applyNumberFormat="1" applyFont="1" applyBorder="1" applyAlignment="1">
      <alignment horizontal="center" vertical="center" wrapText="1"/>
    </xf>
    <xf numFmtId="10" fontId="6" fillId="3" borderId="1"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12" fillId="2" borderId="0" xfId="0" applyFont="1" applyFill="1" applyAlignment="1">
      <alignment horizontal="left" vertical="center" wrapText="1"/>
    </xf>
    <xf numFmtId="0" fontId="0" fillId="0" borderId="0" xfId="0" applyFont="1" applyAlignment="1">
      <alignment horizontal="left" wrapText="1"/>
    </xf>
    <xf numFmtId="0" fontId="13" fillId="0" borderId="0" xfId="0" applyFont="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opLeftCell="A13" zoomScale="118" zoomScaleNormal="118" workbookViewId="0">
      <selection activeCell="H5" sqref="H5:H7"/>
    </sheetView>
  </sheetViews>
  <sheetFormatPr baseColWidth="10" defaultColWidth="11.42578125" defaultRowHeight="14.25" x14ac:dyDescent="0.2"/>
  <cols>
    <col min="1" max="1" width="4.85546875" style="10" customWidth="1"/>
    <col min="2" max="2" width="61.42578125" style="10" customWidth="1"/>
    <col min="3" max="3" width="9.28515625" style="14" customWidth="1"/>
    <col min="4" max="4" width="41.85546875" style="10" customWidth="1"/>
    <col min="5" max="5" width="13.140625" style="14" bestFit="1" customWidth="1"/>
    <col min="6" max="6" width="20.7109375" style="2" customWidth="1"/>
    <col min="7" max="7" width="12.85546875" style="2" customWidth="1"/>
    <col min="8" max="8" width="20.7109375" style="2" customWidth="1"/>
    <col min="9" max="9" width="11.42578125" style="2"/>
    <col min="10" max="10" width="20.7109375" style="2" customWidth="1"/>
    <col min="11" max="11" width="11.42578125" style="2"/>
    <col min="12" max="12" width="20.7109375" style="2" customWidth="1"/>
    <col min="13" max="16384" width="11.42578125" style="2"/>
  </cols>
  <sheetData>
    <row r="1" spans="1:13" ht="69.75" customHeight="1" x14ac:dyDescent="0.2">
      <c r="A1" s="60" t="s">
        <v>11</v>
      </c>
      <c r="B1" s="60"/>
      <c r="C1" s="60"/>
      <c r="D1" s="60"/>
      <c r="E1" s="60"/>
      <c r="F1" s="60"/>
      <c r="G1" s="60"/>
      <c r="H1" s="60"/>
      <c r="I1" s="60"/>
      <c r="J1" s="60"/>
      <c r="K1" s="60"/>
      <c r="L1" s="60"/>
      <c r="M1" s="60"/>
    </row>
    <row r="2" spans="1:13" ht="14.25" customHeight="1" x14ac:dyDescent="0.2">
      <c r="A2" s="61" t="s">
        <v>0</v>
      </c>
      <c r="B2" s="61"/>
      <c r="C2" s="61" t="s">
        <v>8</v>
      </c>
      <c r="D2" s="61" t="s">
        <v>9</v>
      </c>
      <c r="E2" s="61" t="s">
        <v>7</v>
      </c>
      <c r="F2" s="46" t="s">
        <v>1</v>
      </c>
      <c r="G2" s="47"/>
      <c r="H2" s="46" t="s">
        <v>2</v>
      </c>
      <c r="I2" s="47"/>
      <c r="J2" s="46" t="s">
        <v>14</v>
      </c>
      <c r="K2" s="47"/>
      <c r="L2" s="46" t="s">
        <v>15</v>
      </c>
      <c r="M2" s="47"/>
    </row>
    <row r="3" spans="1:13" x14ac:dyDescent="0.2">
      <c r="A3" s="61"/>
      <c r="B3" s="61"/>
      <c r="C3" s="61"/>
      <c r="D3" s="61"/>
      <c r="E3" s="61"/>
      <c r="F3" s="46" t="s">
        <v>4</v>
      </c>
      <c r="G3" s="47"/>
      <c r="H3" s="46" t="s">
        <v>4</v>
      </c>
      <c r="I3" s="47"/>
      <c r="J3" s="46" t="s">
        <v>4</v>
      </c>
      <c r="K3" s="47"/>
      <c r="L3" s="46" t="s">
        <v>4</v>
      </c>
      <c r="M3" s="47"/>
    </row>
    <row r="4" spans="1:13" x14ac:dyDescent="0.2">
      <c r="A4" s="61"/>
      <c r="B4" s="61"/>
      <c r="C4" s="61"/>
      <c r="D4" s="61"/>
      <c r="E4" s="61"/>
      <c r="F4" s="7" t="s">
        <v>18</v>
      </c>
      <c r="G4" s="7" t="s">
        <v>19</v>
      </c>
      <c r="H4" s="7" t="s">
        <v>18</v>
      </c>
      <c r="I4" s="7" t="s">
        <v>19</v>
      </c>
      <c r="J4" s="7" t="s">
        <v>18</v>
      </c>
      <c r="K4" s="7" t="s">
        <v>19</v>
      </c>
      <c r="L4" s="7" t="s">
        <v>18</v>
      </c>
      <c r="M4" s="7" t="s">
        <v>19</v>
      </c>
    </row>
    <row r="5" spans="1:13" s="3" customFormat="1" ht="27" customHeight="1" x14ac:dyDescent="0.2">
      <c r="A5" s="51" t="s">
        <v>5</v>
      </c>
      <c r="B5" s="52" t="s">
        <v>34</v>
      </c>
      <c r="C5" s="48">
        <v>10</v>
      </c>
      <c r="D5" s="8" t="s">
        <v>27</v>
      </c>
      <c r="E5" s="18">
        <v>0</v>
      </c>
      <c r="F5" s="67"/>
      <c r="G5" s="67"/>
      <c r="H5" s="67"/>
      <c r="I5" s="67"/>
      <c r="J5" s="67"/>
      <c r="K5" s="67"/>
      <c r="L5" s="67"/>
      <c r="M5" s="67"/>
    </row>
    <row r="6" spans="1:13" s="3" customFormat="1" ht="37.9" customHeight="1" x14ac:dyDescent="0.2">
      <c r="A6" s="51"/>
      <c r="B6" s="52"/>
      <c r="C6" s="48"/>
      <c r="D6" s="8" t="s">
        <v>25</v>
      </c>
      <c r="E6" s="18">
        <v>5</v>
      </c>
      <c r="F6" s="67"/>
      <c r="G6" s="67"/>
      <c r="H6" s="67"/>
      <c r="I6" s="67"/>
      <c r="J6" s="67"/>
      <c r="K6" s="67"/>
      <c r="L6" s="67"/>
      <c r="M6" s="67"/>
    </row>
    <row r="7" spans="1:13" s="3" customFormat="1" ht="62.45" customHeight="1" x14ac:dyDescent="0.2">
      <c r="A7" s="51"/>
      <c r="B7" s="52"/>
      <c r="C7" s="48"/>
      <c r="D7" s="8" t="s">
        <v>28</v>
      </c>
      <c r="E7" s="18">
        <v>10</v>
      </c>
      <c r="F7" s="67"/>
      <c r="G7" s="67"/>
      <c r="H7" s="67"/>
      <c r="I7" s="67"/>
      <c r="J7" s="67"/>
      <c r="K7" s="67"/>
      <c r="L7" s="67"/>
      <c r="M7" s="67"/>
    </row>
    <row r="8" spans="1:13" s="3" customFormat="1" ht="31.15" customHeight="1" x14ac:dyDescent="0.2">
      <c r="A8" s="51" t="s">
        <v>6</v>
      </c>
      <c r="B8" s="58" t="s">
        <v>32</v>
      </c>
      <c r="C8" s="48">
        <v>15</v>
      </c>
      <c r="D8" s="8" t="s">
        <v>23</v>
      </c>
      <c r="E8" s="18">
        <v>0</v>
      </c>
      <c r="F8" s="67"/>
      <c r="G8" s="67"/>
      <c r="H8" s="67"/>
      <c r="I8" s="67"/>
      <c r="J8" s="67"/>
      <c r="K8" s="67"/>
      <c r="L8" s="67"/>
      <c r="M8" s="67"/>
    </row>
    <row r="9" spans="1:13" s="3" customFormat="1" ht="31.15" customHeight="1" x14ac:dyDescent="0.2">
      <c r="A9" s="51"/>
      <c r="B9" s="55"/>
      <c r="C9" s="48"/>
      <c r="D9" s="8" t="s">
        <v>29</v>
      </c>
      <c r="E9" s="18">
        <v>5</v>
      </c>
      <c r="F9" s="67"/>
      <c r="G9" s="67"/>
      <c r="H9" s="67"/>
      <c r="I9" s="67"/>
      <c r="J9" s="67"/>
      <c r="K9" s="67"/>
      <c r="L9" s="67"/>
      <c r="M9" s="67"/>
    </row>
    <row r="10" spans="1:13" s="3" customFormat="1" ht="42" customHeight="1" x14ac:dyDescent="0.2">
      <c r="A10" s="51"/>
      <c r="B10" s="55"/>
      <c r="C10" s="48"/>
      <c r="D10" s="8" t="s">
        <v>13</v>
      </c>
      <c r="E10" s="18">
        <v>10</v>
      </c>
      <c r="F10" s="67"/>
      <c r="G10" s="67"/>
      <c r="H10" s="67"/>
      <c r="I10" s="67"/>
      <c r="J10" s="67"/>
      <c r="K10" s="67"/>
      <c r="L10" s="67"/>
      <c r="M10" s="67"/>
    </row>
    <row r="11" spans="1:13" s="3" customFormat="1" x14ac:dyDescent="0.2">
      <c r="A11" s="51"/>
      <c r="B11" s="59"/>
      <c r="C11" s="48"/>
      <c r="D11" s="8" t="s">
        <v>12</v>
      </c>
      <c r="E11" s="18">
        <v>15</v>
      </c>
      <c r="F11" s="67"/>
      <c r="G11" s="67"/>
      <c r="H11" s="67"/>
      <c r="I11" s="67"/>
      <c r="J11" s="67"/>
      <c r="K11" s="67"/>
      <c r="L11" s="67"/>
      <c r="M11" s="67"/>
    </row>
    <row r="12" spans="1:13" s="3" customFormat="1" ht="27.6" customHeight="1" x14ac:dyDescent="0.2">
      <c r="A12" s="51" t="s">
        <v>21</v>
      </c>
      <c r="B12" s="58" t="s">
        <v>33</v>
      </c>
      <c r="C12" s="48">
        <v>15</v>
      </c>
      <c r="D12" s="8" t="s">
        <v>23</v>
      </c>
      <c r="E12" s="18">
        <v>0</v>
      </c>
      <c r="F12" s="68"/>
      <c r="G12" s="68"/>
      <c r="H12" s="68"/>
      <c r="I12" s="68"/>
      <c r="J12" s="68"/>
      <c r="K12" s="68"/>
      <c r="L12" s="68"/>
      <c r="M12" s="68"/>
    </row>
    <row r="13" spans="1:13" s="3" customFormat="1" ht="27.6" customHeight="1" x14ac:dyDescent="0.2">
      <c r="A13" s="51"/>
      <c r="B13" s="55"/>
      <c r="C13" s="48"/>
      <c r="D13" s="8" t="s">
        <v>20</v>
      </c>
      <c r="E13" s="18">
        <v>5</v>
      </c>
      <c r="F13" s="69"/>
      <c r="G13" s="69"/>
      <c r="H13" s="69"/>
      <c r="I13" s="69"/>
      <c r="J13" s="69"/>
      <c r="K13" s="69"/>
      <c r="L13" s="69"/>
      <c r="M13" s="69"/>
    </row>
    <row r="14" spans="1:13" s="3" customFormat="1" ht="27.6" customHeight="1" x14ac:dyDescent="0.2">
      <c r="A14" s="51"/>
      <c r="B14" s="55"/>
      <c r="C14" s="48"/>
      <c r="D14" s="8" t="s">
        <v>13</v>
      </c>
      <c r="E14" s="18">
        <v>10</v>
      </c>
      <c r="F14" s="69"/>
      <c r="G14" s="69"/>
      <c r="H14" s="69"/>
      <c r="I14" s="69"/>
      <c r="J14" s="69"/>
      <c r="K14" s="69"/>
      <c r="L14" s="69"/>
      <c r="M14" s="69"/>
    </row>
    <row r="15" spans="1:13" s="3" customFormat="1" ht="27.6" customHeight="1" x14ac:dyDescent="0.2">
      <c r="A15" s="51"/>
      <c r="B15" s="59"/>
      <c r="C15" s="48"/>
      <c r="D15" s="8" t="s">
        <v>12</v>
      </c>
      <c r="E15" s="18">
        <v>15</v>
      </c>
      <c r="F15" s="70"/>
      <c r="G15" s="70"/>
      <c r="H15" s="70"/>
      <c r="I15" s="70"/>
      <c r="J15" s="70"/>
      <c r="K15" s="70"/>
      <c r="L15" s="70"/>
      <c r="M15" s="70"/>
    </row>
    <row r="16" spans="1:13" s="3" customFormat="1" ht="27" customHeight="1" x14ac:dyDescent="0.2">
      <c r="A16" s="51" t="s">
        <v>26</v>
      </c>
      <c r="B16" s="56" t="s">
        <v>78</v>
      </c>
      <c r="C16" s="48">
        <v>15</v>
      </c>
      <c r="D16" s="8" t="s">
        <v>24</v>
      </c>
      <c r="E16" s="18">
        <v>0</v>
      </c>
      <c r="F16" s="67"/>
      <c r="G16" s="67"/>
      <c r="H16" s="67"/>
      <c r="I16" s="67"/>
      <c r="J16" s="67"/>
      <c r="K16" s="67"/>
      <c r="L16" s="67"/>
      <c r="M16" s="67"/>
    </row>
    <row r="17" spans="1:13" s="3" customFormat="1" ht="67.900000000000006" customHeight="1" x14ac:dyDescent="0.2">
      <c r="A17" s="51"/>
      <c r="B17" s="52"/>
      <c r="C17" s="48"/>
      <c r="D17" s="8" t="s">
        <v>20</v>
      </c>
      <c r="E17" s="18">
        <v>5</v>
      </c>
      <c r="F17" s="67"/>
      <c r="G17" s="67"/>
      <c r="H17" s="67"/>
      <c r="I17" s="67"/>
      <c r="J17" s="67"/>
      <c r="K17" s="67"/>
      <c r="L17" s="67"/>
      <c r="M17" s="67"/>
    </row>
    <row r="18" spans="1:13" s="3" customFormat="1" ht="67.900000000000006" customHeight="1" x14ac:dyDescent="0.2">
      <c r="A18" s="51"/>
      <c r="B18" s="52"/>
      <c r="C18" s="48"/>
      <c r="D18" s="8" t="s">
        <v>30</v>
      </c>
      <c r="E18" s="18">
        <v>10</v>
      </c>
      <c r="F18" s="67"/>
      <c r="G18" s="67"/>
      <c r="H18" s="67"/>
      <c r="I18" s="67"/>
      <c r="J18" s="67"/>
      <c r="K18" s="67"/>
      <c r="L18" s="67"/>
      <c r="M18" s="67"/>
    </row>
    <row r="19" spans="1:13" s="3" customFormat="1" ht="67.900000000000006" customHeight="1" x14ac:dyDescent="0.2">
      <c r="A19" s="51"/>
      <c r="B19" s="52"/>
      <c r="C19" s="48"/>
      <c r="D19" s="8" t="s">
        <v>12</v>
      </c>
      <c r="E19" s="18">
        <v>15</v>
      </c>
      <c r="F19" s="67"/>
      <c r="G19" s="67"/>
      <c r="H19" s="67"/>
      <c r="I19" s="67"/>
      <c r="J19" s="67"/>
      <c r="K19" s="67"/>
      <c r="L19" s="67"/>
      <c r="M19" s="67"/>
    </row>
    <row r="20" spans="1:13" s="3" customFormat="1" ht="33.6" customHeight="1" x14ac:dyDescent="0.2">
      <c r="A20" s="51" t="s">
        <v>16</v>
      </c>
      <c r="B20" s="54" t="s">
        <v>79</v>
      </c>
      <c r="C20" s="48">
        <v>15</v>
      </c>
      <c r="D20" s="8" t="s">
        <v>22</v>
      </c>
      <c r="E20" s="18">
        <v>0</v>
      </c>
      <c r="F20" s="68"/>
      <c r="G20" s="68"/>
      <c r="H20" s="68"/>
      <c r="I20" s="68"/>
      <c r="J20" s="68"/>
      <c r="K20" s="68"/>
      <c r="L20" s="68"/>
      <c r="M20" s="68"/>
    </row>
    <row r="21" spans="1:13" s="3" customFormat="1" ht="43.9" customHeight="1" x14ac:dyDescent="0.2">
      <c r="A21" s="51"/>
      <c r="B21" s="55"/>
      <c r="C21" s="48"/>
      <c r="D21" s="8" t="s">
        <v>31</v>
      </c>
      <c r="E21" s="18">
        <v>15</v>
      </c>
      <c r="F21" s="69"/>
      <c r="G21" s="69"/>
      <c r="H21" s="69"/>
      <c r="I21" s="69"/>
      <c r="J21" s="69"/>
      <c r="K21" s="69"/>
      <c r="L21" s="69"/>
      <c r="M21" s="69"/>
    </row>
    <row r="22" spans="1:13" s="3" customFormat="1" ht="15" x14ac:dyDescent="0.2">
      <c r="A22" s="53" t="s">
        <v>17</v>
      </c>
      <c r="B22" s="53"/>
      <c r="C22" s="19">
        <f>SUM(C5:C21)</f>
        <v>70</v>
      </c>
      <c r="D22" s="61"/>
      <c r="E22" s="61"/>
      <c r="F22" s="62">
        <f>SUM(G12:G15)</f>
        <v>0</v>
      </c>
      <c r="G22" s="63"/>
      <c r="H22" s="62">
        <f>SUM(I12:I15)</f>
        <v>0</v>
      </c>
      <c r="I22" s="63"/>
      <c r="J22" s="62">
        <f>SUM(K12:K15)</f>
        <v>0</v>
      </c>
      <c r="K22" s="63"/>
      <c r="L22" s="62">
        <f>SUM(M12:M15)</f>
        <v>0</v>
      </c>
      <c r="M22" s="63"/>
    </row>
    <row r="23" spans="1:13" s="3" customFormat="1" ht="15" x14ac:dyDescent="0.2">
      <c r="A23" s="9"/>
      <c r="B23" s="1"/>
      <c r="C23" s="15"/>
      <c r="D23" s="6"/>
      <c r="E23" s="13"/>
      <c r="F23" s="4"/>
      <c r="G23" s="4"/>
      <c r="H23" s="5"/>
    </row>
    <row r="24" spans="1:13" ht="15" customHeight="1" x14ac:dyDescent="0.2">
      <c r="A24" s="50" t="s">
        <v>3</v>
      </c>
      <c r="B24" s="50"/>
    </row>
    <row r="27" spans="1:13" ht="15" x14ac:dyDescent="0.2">
      <c r="B27" s="11"/>
      <c r="C27" s="16"/>
      <c r="D27" s="11"/>
    </row>
    <row r="28" spans="1:13" ht="15" x14ac:dyDescent="0.2">
      <c r="A28" s="57"/>
      <c r="B28" s="57"/>
      <c r="C28" s="16"/>
      <c r="D28" s="44"/>
    </row>
    <row r="29" spans="1:13" ht="15" customHeight="1" x14ac:dyDescent="0.2">
      <c r="A29" s="49" t="s">
        <v>10</v>
      </c>
      <c r="B29" s="49"/>
      <c r="C29" s="17"/>
      <c r="D29" s="20"/>
    </row>
    <row r="32" spans="1:13" x14ac:dyDescent="0.2">
      <c r="B32" s="12"/>
    </row>
  </sheetData>
  <mergeCells count="77">
    <mergeCell ref="C16:C19"/>
    <mergeCell ref="J22:K22"/>
    <mergeCell ref="L22:M22"/>
    <mergeCell ref="C20:C21"/>
    <mergeCell ref="F20:F21"/>
    <mergeCell ref="G20:G21"/>
    <mergeCell ref="H20:H21"/>
    <mergeCell ref="I20:I21"/>
    <mergeCell ref="D22:E22"/>
    <mergeCell ref="F22:G22"/>
    <mergeCell ref="H22:I22"/>
    <mergeCell ref="J20:J21"/>
    <mergeCell ref="K20:K21"/>
    <mergeCell ref="L20:L21"/>
    <mergeCell ref="M20:M21"/>
    <mergeCell ref="F16:F19"/>
    <mergeCell ref="C8:C11"/>
    <mergeCell ref="C12:C15"/>
    <mergeCell ref="G12:G15"/>
    <mergeCell ref="F8:F11"/>
    <mergeCell ref="H8:H11"/>
    <mergeCell ref="F12:F15"/>
    <mergeCell ref="G8:G11"/>
    <mergeCell ref="C5:C7"/>
    <mergeCell ref="F5:F7"/>
    <mergeCell ref="H5:H7"/>
    <mergeCell ref="I5:I7"/>
    <mergeCell ref="G5:G7"/>
    <mergeCell ref="A1:M1"/>
    <mergeCell ref="J5:J7"/>
    <mergeCell ref="I8:I11"/>
    <mergeCell ref="J8:J11"/>
    <mergeCell ref="I12:I15"/>
    <mergeCell ref="J12:J15"/>
    <mergeCell ref="A2:B4"/>
    <mergeCell ref="C2:C4"/>
    <mergeCell ref="D2:D4"/>
    <mergeCell ref="E2:E4"/>
    <mergeCell ref="L2:M2"/>
    <mergeCell ref="H3:I3"/>
    <mergeCell ref="J3:K3"/>
    <mergeCell ref="L3:M3"/>
    <mergeCell ref="K8:K11"/>
    <mergeCell ref="L8:L11"/>
    <mergeCell ref="A29:B29"/>
    <mergeCell ref="A24:B24"/>
    <mergeCell ref="A8:A11"/>
    <mergeCell ref="A5:A7"/>
    <mergeCell ref="B5:B7"/>
    <mergeCell ref="A22:B22"/>
    <mergeCell ref="A20:A21"/>
    <mergeCell ref="B20:B21"/>
    <mergeCell ref="A16:A19"/>
    <mergeCell ref="B16:B19"/>
    <mergeCell ref="A12:A15"/>
    <mergeCell ref="A28:B28"/>
    <mergeCell ref="B8:B11"/>
    <mergeCell ref="B12:B15"/>
    <mergeCell ref="G16:G19"/>
    <mergeCell ref="L5:L7"/>
    <mergeCell ref="M5:M7"/>
    <mergeCell ref="J16:J19"/>
    <mergeCell ref="K16:K19"/>
    <mergeCell ref="L16:L19"/>
    <mergeCell ref="M16:M19"/>
    <mergeCell ref="K12:K15"/>
    <mergeCell ref="L12:L15"/>
    <mergeCell ref="M12:M15"/>
    <mergeCell ref="M8:M11"/>
    <mergeCell ref="H16:H19"/>
    <mergeCell ref="I16:I19"/>
    <mergeCell ref="H12:H15"/>
    <mergeCell ref="F2:G2"/>
    <mergeCell ref="F3:G3"/>
    <mergeCell ref="H2:I2"/>
    <mergeCell ref="J2:K2"/>
    <mergeCell ref="K5:K7"/>
  </mergeCells>
  <pageMargins left="0.70866141732283472" right="0.70866141732283472" top="0.78740157480314965" bottom="0.78740157480314965" header="0.31496062992125984" footer="0.31496062992125984"/>
  <pageSetup paperSize="9" scale="61" orientation="landscape" horizontalDpi="1200" verticalDpi="1200" r:id="rId1"/>
  <headerFooter>
    <oddHeader>&amp;RÖffentliche Ausschreibung ÖA 10_2023 UFZ
Befliegung 2023/2024</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tabSelected="1" workbookViewId="0">
      <selection activeCell="I25" sqref="I25"/>
    </sheetView>
  </sheetViews>
  <sheetFormatPr baseColWidth="10" defaultRowHeight="15" x14ac:dyDescent="0.25"/>
  <cols>
    <col min="1" max="1" width="35.140625" style="22" customWidth="1"/>
    <col min="2" max="2" width="32.42578125" style="21" customWidth="1"/>
    <col min="3" max="3" width="21.85546875" style="21" customWidth="1"/>
    <col min="4" max="4" width="12.7109375" style="21" bestFit="1" customWidth="1"/>
    <col min="5" max="5" width="16.5703125" customWidth="1"/>
  </cols>
  <sheetData>
    <row r="1" spans="1:5" x14ac:dyDescent="0.25">
      <c r="A1" s="66" t="s">
        <v>35</v>
      </c>
      <c r="B1" s="66"/>
      <c r="C1" s="66"/>
      <c r="D1" s="66"/>
      <c r="E1" s="66"/>
    </row>
    <row r="2" spans="1:5" x14ac:dyDescent="0.25">
      <c r="A2" s="66"/>
      <c r="B2" s="66"/>
      <c r="C2" s="66"/>
      <c r="D2" s="66"/>
      <c r="E2" s="66"/>
    </row>
    <row r="4" spans="1:5" x14ac:dyDescent="0.25">
      <c r="A4" s="64" t="s">
        <v>36</v>
      </c>
      <c r="B4" s="64"/>
      <c r="C4" s="64"/>
      <c r="D4" s="64"/>
      <c r="E4" s="64"/>
    </row>
    <row r="5" spans="1:5" x14ac:dyDescent="0.25">
      <c r="A5" s="23"/>
    </row>
    <row r="6" spans="1:5" x14ac:dyDescent="0.25">
      <c r="A6" s="24" t="s">
        <v>37</v>
      </c>
      <c r="B6" s="24" t="s">
        <v>38</v>
      </c>
      <c r="C6" s="24" t="s">
        <v>39</v>
      </c>
      <c r="D6" s="40" t="s">
        <v>40</v>
      </c>
      <c r="E6" s="42"/>
    </row>
    <row r="7" spans="1:5" ht="30" x14ac:dyDescent="0.25">
      <c r="A7" s="25" t="s">
        <v>41</v>
      </c>
      <c r="B7" s="25" t="s">
        <v>42</v>
      </c>
      <c r="C7" s="25" t="s">
        <v>43</v>
      </c>
      <c r="D7" s="41"/>
      <c r="E7" s="43"/>
    </row>
    <row r="8" spans="1:5" ht="30" x14ac:dyDescent="0.25">
      <c r="A8" s="25" t="s">
        <v>44</v>
      </c>
      <c r="B8" s="25" t="s">
        <v>45</v>
      </c>
      <c r="C8" s="25" t="s">
        <v>46</v>
      </c>
      <c r="D8" s="41"/>
      <c r="E8" s="43"/>
    </row>
    <row r="9" spans="1:5" x14ac:dyDescent="0.25">
      <c r="A9" s="31"/>
      <c r="B9" s="31"/>
      <c r="C9" s="31"/>
      <c r="D9" s="33"/>
      <c r="E9" s="32"/>
    </row>
    <row r="10" spans="1:5" x14ac:dyDescent="0.25">
      <c r="A10" s="64" t="s">
        <v>47</v>
      </c>
      <c r="B10" s="64"/>
      <c r="C10" s="64"/>
      <c r="D10" s="64"/>
      <c r="E10" s="64"/>
    </row>
    <row r="11" spans="1:5" x14ac:dyDescent="0.25">
      <c r="A11" s="23"/>
    </row>
    <row r="12" spans="1:5" x14ac:dyDescent="0.25">
      <c r="A12" s="24" t="s">
        <v>37</v>
      </c>
      <c r="B12" s="24" t="s">
        <v>38</v>
      </c>
      <c r="C12" s="24" t="s">
        <v>39</v>
      </c>
      <c r="D12" s="24" t="s">
        <v>40</v>
      </c>
    </row>
    <row r="13" spans="1:5" ht="45" x14ac:dyDescent="0.25">
      <c r="A13" s="25" t="s">
        <v>48</v>
      </c>
      <c r="B13" s="25" t="s">
        <v>49</v>
      </c>
      <c r="C13" s="25" t="s">
        <v>50</v>
      </c>
      <c r="D13" s="26"/>
    </row>
    <row r="14" spans="1:5" ht="30" x14ac:dyDescent="0.25">
      <c r="A14" s="25" t="s">
        <v>51</v>
      </c>
      <c r="B14" s="25" t="s">
        <v>52</v>
      </c>
      <c r="C14" s="25" t="s">
        <v>50</v>
      </c>
      <c r="D14" s="26"/>
    </row>
    <row r="15" spans="1:5" ht="30" x14ac:dyDescent="0.25">
      <c r="A15" s="25" t="s">
        <v>53</v>
      </c>
      <c r="B15" s="25" t="s">
        <v>54</v>
      </c>
      <c r="C15" s="25" t="s">
        <v>50</v>
      </c>
      <c r="D15" s="26"/>
    </row>
    <row r="16" spans="1:5" ht="30" x14ac:dyDescent="0.25">
      <c r="A16" s="25" t="s">
        <v>55</v>
      </c>
      <c r="B16" s="25" t="s">
        <v>56</v>
      </c>
      <c r="C16" s="25" t="s">
        <v>57</v>
      </c>
      <c r="D16" s="26"/>
      <c r="E16" s="26">
        <f>D16*4</f>
        <v>0</v>
      </c>
    </row>
    <row r="17" spans="1:5" x14ac:dyDescent="0.25">
      <c r="A17" s="31"/>
      <c r="B17" s="31"/>
      <c r="C17" s="31"/>
      <c r="D17" s="34"/>
      <c r="E17" s="34"/>
    </row>
    <row r="18" spans="1:5" x14ac:dyDescent="0.25">
      <c r="A18" s="64" t="s">
        <v>58</v>
      </c>
      <c r="B18" s="64"/>
      <c r="C18" s="64"/>
      <c r="D18" s="64"/>
      <c r="E18" s="64"/>
    </row>
    <row r="19" spans="1:5" x14ac:dyDescent="0.25">
      <c r="A19" s="23"/>
    </row>
    <row r="20" spans="1:5" x14ac:dyDescent="0.25">
      <c r="A20" s="24" t="s">
        <v>59</v>
      </c>
      <c r="B20" s="24" t="s">
        <v>60</v>
      </c>
    </row>
    <row r="21" spans="1:5" ht="30" customHeight="1" x14ac:dyDescent="0.25">
      <c r="A21" s="25" t="s">
        <v>61</v>
      </c>
      <c r="B21" s="26">
        <f>(D7*30)+D8</f>
        <v>0</v>
      </c>
    </row>
    <row r="22" spans="1:5" ht="30" customHeight="1" thickBot="1" x14ac:dyDescent="0.3">
      <c r="A22" s="25" t="s">
        <v>62</v>
      </c>
      <c r="B22" s="38">
        <f>SUM(D13:D15,E16)</f>
        <v>0</v>
      </c>
    </row>
    <row r="23" spans="1:5" ht="30" customHeight="1" thickBot="1" x14ac:dyDescent="0.3">
      <c r="A23" s="37" t="s">
        <v>76</v>
      </c>
      <c r="B23" s="39">
        <f>(B21*18)+B22</f>
        <v>0</v>
      </c>
    </row>
    <row r="24" spans="1:5" x14ac:dyDescent="0.25">
      <c r="B24" s="28"/>
      <c r="C24" s="28"/>
      <c r="D24" s="28"/>
      <c r="E24" s="29"/>
    </row>
    <row r="25" spans="1:5" ht="29.45" customHeight="1" x14ac:dyDescent="0.25">
      <c r="A25" s="65" t="s">
        <v>63</v>
      </c>
      <c r="B25" s="65"/>
      <c r="C25" s="65"/>
      <c r="D25" s="65"/>
      <c r="E25" s="65"/>
    </row>
    <row r="27" spans="1:5" x14ac:dyDescent="0.25">
      <c r="A27" s="64" t="s">
        <v>73</v>
      </c>
      <c r="B27" s="64"/>
      <c r="C27" s="64"/>
      <c r="D27" s="64"/>
      <c r="E27" s="64"/>
    </row>
    <row r="28" spans="1:5" x14ac:dyDescent="0.25">
      <c r="A28" s="35"/>
      <c r="B28" s="35"/>
      <c r="C28" s="35"/>
    </row>
    <row r="29" spans="1:5" x14ac:dyDescent="0.25">
      <c r="A29" s="24" t="s">
        <v>64</v>
      </c>
      <c r="B29" s="24" t="s">
        <v>39</v>
      </c>
      <c r="C29" s="24" t="s">
        <v>40</v>
      </c>
    </row>
    <row r="30" spans="1:5" ht="30" customHeight="1" x14ac:dyDescent="0.25">
      <c r="A30" s="25" t="s">
        <v>65</v>
      </c>
      <c r="B30" s="25" t="s">
        <v>66</v>
      </c>
      <c r="C30" s="27"/>
    </row>
    <row r="31" spans="1:5" x14ac:dyDescent="0.25">
      <c r="A31" s="30"/>
    </row>
    <row r="32" spans="1:5" x14ac:dyDescent="0.25">
      <c r="A32" s="30" t="s">
        <v>77</v>
      </c>
    </row>
    <row r="34" spans="1:5" ht="14.45" customHeight="1" x14ac:dyDescent="0.25">
      <c r="A34" s="64" t="s">
        <v>74</v>
      </c>
      <c r="B34" s="64"/>
      <c r="C34" s="64"/>
      <c r="D34" s="64"/>
      <c r="E34" s="64"/>
    </row>
    <row r="35" spans="1:5" ht="14.45" customHeight="1" x14ac:dyDescent="0.25">
      <c r="A35" s="36"/>
      <c r="B35" s="36"/>
      <c r="C35" s="36"/>
      <c r="D35" s="36"/>
      <c r="E35" s="36"/>
    </row>
    <row r="36" spans="1:5" x14ac:dyDescent="0.25">
      <c r="A36" s="24" t="s">
        <v>37</v>
      </c>
      <c r="B36" s="24" t="s">
        <v>39</v>
      </c>
      <c r="C36" s="24" t="s">
        <v>40</v>
      </c>
    </row>
    <row r="37" spans="1:5" ht="30" x14ac:dyDescent="0.25">
      <c r="A37" s="25" t="s">
        <v>67</v>
      </c>
      <c r="B37" s="25" t="s">
        <v>68</v>
      </c>
      <c r="C37" s="27"/>
    </row>
    <row r="39" spans="1:5" x14ac:dyDescent="0.25">
      <c r="A39" s="64" t="s">
        <v>75</v>
      </c>
      <c r="B39" s="64"/>
      <c r="C39" s="64"/>
      <c r="D39" s="64"/>
      <c r="E39" s="64"/>
    </row>
    <row r="40" spans="1:5" x14ac:dyDescent="0.25">
      <c r="A40" s="23"/>
    </row>
    <row r="41" spans="1:5" x14ac:dyDescent="0.25">
      <c r="A41" s="24" t="s">
        <v>64</v>
      </c>
      <c r="B41" s="24" t="s">
        <v>69</v>
      </c>
    </row>
    <row r="42" spans="1:5" ht="29.45" customHeight="1" x14ac:dyDescent="0.25">
      <c r="A42" s="25" t="s">
        <v>70</v>
      </c>
      <c r="B42" s="27"/>
    </row>
    <row r="43" spans="1:5" ht="29.45" customHeight="1" x14ac:dyDescent="0.25">
      <c r="A43" s="25" t="s">
        <v>71</v>
      </c>
      <c r="B43" s="27"/>
    </row>
    <row r="44" spans="1:5" ht="29.45" customHeight="1" x14ac:dyDescent="0.25">
      <c r="A44" s="25" t="s">
        <v>72</v>
      </c>
      <c r="B44" s="27"/>
    </row>
    <row r="47" spans="1:5" s="2" customFormat="1" ht="15" customHeight="1" x14ac:dyDescent="0.25">
      <c r="A47" s="30" t="s">
        <v>3</v>
      </c>
      <c r="B47" s="30"/>
      <c r="C47" s="30"/>
      <c r="D47" s="30"/>
      <c r="E47" s="14"/>
    </row>
    <row r="48" spans="1:5" s="2" customFormat="1" x14ac:dyDescent="0.25">
      <c r="A48" s="30"/>
      <c r="B48" s="30"/>
      <c r="C48" s="30"/>
      <c r="D48" s="30"/>
      <c r="E48" s="14"/>
    </row>
    <row r="49" spans="1:5" s="2" customFormat="1" x14ac:dyDescent="0.25">
      <c r="A49" s="30"/>
      <c r="B49" s="30"/>
      <c r="C49" s="30"/>
      <c r="D49" s="30"/>
      <c r="E49" s="14"/>
    </row>
    <row r="50" spans="1:5" s="2" customFormat="1" x14ac:dyDescent="0.25">
      <c r="A50" s="30"/>
      <c r="B50" s="30"/>
      <c r="C50" s="30"/>
      <c r="D50" s="30"/>
      <c r="E50" s="14"/>
    </row>
    <row r="51" spans="1:5" s="2" customFormat="1" x14ac:dyDescent="0.25">
      <c r="A51" s="30"/>
      <c r="B51" s="30"/>
      <c r="C51" s="30"/>
      <c r="D51" s="30"/>
      <c r="E51" s="14"/>
    </row>
    <row r="52" spans="1:5" s="2" customFormat="1" ht="15" customHeight="1" x14ac:dyDescent="0.25">
      <c r="A52" s="45" t="s">
        <v>10</v>
      </c>
      <c r="B52" s="30"/>
      <c r="C52" s="30"/>
      <c r="D52" s="30"/>
      <c r="E52" s="14"/>
    </row>
  </sheetData>
  <mergeCells count="8">
    <mergeCell ref="A39:E39"/>
    <mergeCell ref="A25:E25"/>
    <mergeCell ref="A1:E2"/>
    <mergeCell ref="A4:E4"/>
    <mergeCell ref="A10:E10"/>
    <mergeCell ref="A18:E18"/>
    <mergeCell ref="A27:E27"/>
    <mergeCell ref="A34:E3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Bewertungsmatrix</vt:lpstr>
      <vt:lpstr>Preisblatt</vt:lpstr>
      <vt:lpstr>Bewertungsmatrix!Druckbereich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König koenigj</dc:creator>
  <cp:lastModifiedBy>Franziska Alt</cp:lastModifiedBy>
  <cp:lastPrinted>2023-01-26T13:13:28Z</cp:lastPrinted>
  <dcterms:created xsi:type="dcterms:W3CDTF">2014-07-28T08:12:07Z</dcterms:created>
  <dcterms:modified xsi:type="dcterms:W3CDTF">2026-06-02T13:25:55Z</dcterms:modified>
</cp:coreProperties>
</file>